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00" yWindow="0" windowWidth="24260" windowHeight="15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2" i="1"/>
  <c r="C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" i="1"/>
  <c r="H2" i="1"/>
  <c r="D3" i="1"/>
  <c r="D4" i="1"/>
  <c r="D6" i="1"/>
  <c r="D7" i="1"/>
  <c r="D8" i="1"/>
  <c r="D9" i="1"/>
  <c r="D10" i="1"/>
  <c r="D11" i="1"/>
  <c r="D12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3" i="1"/>
  <c r="C5" i="1"/>
  <c r="C4" i="1"/>
  <c r="C3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</calcChain>
</file>

<file path=xl/sharedStrings.xml><?xml version="1.0" encoding="utf-8"?>
<sst xmlns="http://schemas.openxmlformats.org/spreadsheetml/2006/main" count="6" uniqueCount="6">
  <si>
    <t>Time (s)</t>
  </si>
  <si>
    <t>Displacement (cm)</t>
  </si>
  <si>
    <t>Velocity (cm/s)</t>
  </si>
  <si>
    <t>Acceleration (cm/s²)</t>
  </si>
  <si>
    <t>Time[V] (s)</t>
  </si>
  <si>
    <t>Velocity [V] (cm/s)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</si>
</sst>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?/40"/>
    <numFmt numFmtId="165" formatCode="??/8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 i="0"/>
            </a:pPr>
            <a:r>
              <a:rPr lang="en-US" sz="1600" b="1" i="0"/>
              <a:t>Displacement</a:t>
            </a:r>
            <a:r>
              <a:rPr lang="en-US" sz="1600" b="1" i="0" baseline="0"/>
              <a:t> Diagram</a:t>
            </a:r>
            <a:endParaRPr lang="en-US" sz="1600" b="1" i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Displacement (cm)</c:v>
                </c:pt>
              </c:strCache>
            </c:strRef>
          </c:tx>
          <c:spPr>
            <a:ln w="47625">
              <a:noFill/>
            </a:ln>
          </c:spPr>
          <c:marker>
            <c:symbol val="diamond"/>
            <c:size val="7"/>
          </c:marke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-0.440576914187096"/>
                  <c:y val="0.0095781080435367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100" baseline="0"/>
                      <a:t>y = 0.1712x</a:t>
                    </a:r>
                    <a:r>
                      <a:rPr lang="en-US" sz="1100" baseline="30000"/>
                      <a:t>3</a:t>
                    </a:r>
                    <a:r>
                      <a:rPr lang="en-US" sz="1100" baseline="0"/>
                      <a:t> + 61.61x</a:t>
                    </a:r>
                    <a:r>
                      <a:rPr lang="en-US" sz="1100" baseline="30000"/>
                      <a:t>2</a:t>
                    </a:r>
                    <a:r>
                      <a:rPr lang="en-US" sz="1100" baseline="0"/>
                      <a:t> + 52.065x - 0.629
R² = 0.99999</a:t>
                    </a:r>
                    <a:endParaRPr lang="en-US" sz="1100"/>
                  </a:p>
                </c:rich>
              </c:tx>
              <c:numFmt formatCode="General" sourceLinked="0"/>
            </c:trendlineLbl>
          </c:trendline>
          <c:xVal>
            <c:numRef>
              <c:f>Sheet1!$A$2:$A$34</c:f>
              <c:numCache>
                <c:formatCode>??/40</c:formatCode>
                <c:ptCount val="33"/>
                <c:pt idx="0">
                  <c:v>0.0</c:v>
                </c:pt>
                <c:pt idx="1">
                  <c:v>0.025</c:v>
                </c:pt>
                <c:pt idx="2">
                  <c:v>0.05</c:v>
                </c:pt>
                <c:pt idx="3">
                  <c:v>0.075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0.175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</c:v>
                </c:pt>
                <c:pt idx="13">
                  <c:v>0.325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0.425</c:v>
                </c:pt>
                <c:pt idx="18">
                  <c:v>0.45</c:v>
                </c:pt>
                <c:pt idx="19">
                  <c:v>0.475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</c:v>
                </c:pt>
                <c:pt idx="29">
                  <c:v>0.725</c:v>
                </c:pt>
                <c:pt idx="30">
                  <c:v>0.75</c:v>
                </c:pt>
                <c:pt idx="31">
                  <c:v>0.775</c:v>
                </c:pt>
                <c:pt idx="32">
                  <c:v>0.8</c:v>
                </c:pt>
              </c:numCache>
            </c:numRef>
          </c:xVal>
          <c:yVal>
            <c:numRef>
              <c:f>Sheet1!$B$2:$B$34</c:f>
              <c:numCache>
                <c:formatCode>0.00</c:formatCode>
                <c:ptCount val="33"/>
                <c:pt idx="0">
                  <c:v>-0.6</c:v>
                </c:pt>
                <c:pt idx="1">
                  <c:v>0.75</c:v>
                </c:pt>
                <c:pt idx="2">
                  <c:v>2.15</c:v>
                </c:pt>
                <c:pt idx="3">
                  <c:v>3.65</c:v>
                </c:pt>
                <c:pt idx="4">
                  <c:v>5.15</c:v>
                </c:pt>
                <c:pt idx="5">
                  <c:v>6.8</c:v>
                </c:pt>
                <c:pt idx="6">
                  <c:v>8.55</c:v>
                </c:pt>
                <c:pt idx="7">
                  <c:v>10.35</c:v>
                </c:pt>
                <c:pt idx="8">
                  <c:v>12.2</c:v>
                </c:pt>
                <c:pt idx="9">
                  <c:v>14.15</c:v>
                </c:pt>
                <c:pt idx="10">
                  <c:v>16.2</c:v>
                </c:pt>
                <c:pt idx="11">
                  <c:v>18.35</c:v>
                </c:pt>
                <c:pt idx="12">
                  <c:v>20.5</c:v>
                </c:pt>
                <c:pt idx="13">
                  <c:v>22.75</c:v>
                </c:pt>
                <c:pt idx="14">
                  <c:v>25.1</c:v>
                </c:pt>
                <c:pt idx="15">
                  <c:v>27.7</c:v>
                </c:pt>
                <c:pt idx="16">
                  <c:v>30.2</c:v>
                </c:pt>
                <c:pt idx="17">
                  <c:v>32.75</c:v>
                </c:pt>
                <c:pt idx="18">
                  <c:v>35.4</c:v>
                </c:pt>
                <c:pt idx="19">
                  <c:v>38.1</c:v>
                </c:pt>
                <c:pt idx="20">
                  <c:v>40.8</c:v>
                </c:pt>
                <c:pt idx="21">
                  <c:v>43.7</c:v>
                </c:pt>
                <c:pt idx="22">
                  <c:v>46.55</c:v>
                </c:pt>
                <c:pt idx="23">
                  <c:v>49.75</c:v>
                </c:pt>
                <c:pt idx="24">
                  <c:v>52.8</c:v>
                </c:pt>
                <c:pt idx="25">
                  <c:v>56.0</c:v>
                </c:pt>
                <c:pt idx="26">
                  <c:v>59.2</c:v>
                </c:pt>
                <c:pt idx="27">
                  <c:v>62.6</c:v>
                </c:pt>
                <c:pt idx="28">
                  <c:v>66.0</c:v>
                </c:pt>
                <c:pt idx="29">
                  <c:v>69.55</c:v>
                </c:pt>
                <c:pt idx="30">
                  <c:v>73.15000000000001</c:v>
                </c:pt>
                <c:pt idx="31">
                  <c:v>76.75</c:v>
                </c:pt>
                <c:pt idx="32">
                  <c:v>80.7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956872"/>
        <c:axId val="2083962184"/>
      </c:scatterChart>
      <c:valAx>
        <c:axId val="2083956872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</c:title>
        <c:numFmt formatCode="??/40" sourceLinked="1"/>
        <c:majorTickMark val="out"/>
        <c:minorTickMark val="none"/>
        <c:tickLblPos val="nextTo"/>
        <c:crossAx val="2083962184"/>
        <c:crosses val="autoZero"/>
        <c:crossBetween val="midCat"/>
      </c:valAx>
      <c:valAx>
        <c:axId val="2083962184"/>
        <c:scaling>
          <c:orientation val="minMax"/>
          <c:max val="8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Displacement (cm)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83956872"/>
        <c:crosses val="autoZero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Velocity Variance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Velocity (cm/s)</c:v>
                </c:pt>
              </c:strCache>
            </c:strRef>
          </c:tx>
          <c:spPr>
            <a:ln w="47625">
              <a:noFill/>
            </a:ln>
          </c:spPr>
          <c:marker>
            <c:symbol val="diamond"/>
            <c:size val="7"/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48479860732073"/>
                  <c:y val="-0.015771427152177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100" baseline="0"/>
                      <a:t>y = 8.9357x</a:t>
                    </a:r>
                    <a:r>
                      <a:rPr lang="en-US" sz="1100" baseline="30000"/>
                      <a:t>2</a:t>
                    </a:r>
                    <a:r>
                      <a:rPr lang="en-US" sz="1100" baseline="0"/>
                      <a:t> + 118.53x + 53.877
R² = 0.99103</a:t>
                    </a:r>
                    <a:endParaRPr lang="en-US" sz="1100"/>
                  </a:p>
                </c:rich>
              </c:tx>
              <c:numFmt formatCode="General" sourceLinked="0"/>
            </c:trendlineLbl>
          </c:trendline>
          <c:xVal>
            <c:numRef>
              <c:f>Sheet1!$A$2:$A$33</c:f>
              <c:numCache>
                <c:formatCode>??/40</c:formatCode>
                <c:ptCount val="32"/>
                <c:pt idx="0">
                  <c:v>0.0</c:v>
                </c:pt>
                <c:pt idx="1">
                  <c:v>0.025</c:v>
                </c:pt>
                <c:pt idx="2">
                  <c:v>0.05</c:v>
                </c:pt>
                <c:pt idx="3">
                  <c:v>0.075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0.175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</c:v>
                </c:pt>
                <c:pt idx="13">
                  <c:v>0.325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0.425</c:v>
                </c:pt>
                <c:pt idx="18">
                  <c:v>0.45</c:v>
                </c:pt>
                <c:pt idx="19">
                  <c:v>0.475</c:v>
                </c:pt>
                <c:pt idx="20">
                  <c:v>0.5</c:v>
                </c:pt>
                <c:pt idx="21">
                  <c:v>0.525</c:v>
                </c:pt>
                <c:pt idx="22">
                  <c:v>0.55</c:v>
                </c:pt>
                <c:pt idx="23">
                  <c:v>0.575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</c:v>
                </c:pt>
                <c:pt idx="28">
                  <c:v>0.7</c:v>
                </c:pt>
                <c:pt idx="29">
                  <c:v>0.725</c:v>
                </c:pt>
                <c:pt idx="30">
                  <c:v>0.75</c:v>
                </c:pt>
                <c:pt idx="31">
                  <c:v>0.775</c:v>
                </c:pt>
              </c:numCache>
            </c:numRef>
          </c:xVal>
          <c:yVal>
            <c:numRef>
              <c:f>Sheet1!$C$2:$C$33</c:f>
              <c:numCache>
                <c:formatCode>General</c:formatCode>
                <c:ptCount val="32"/>
                <c:pt idx="0">
                  <c:v>54.0</c:v>
                </c:pt>
                <c:pt idx="1">
                  <c:v>56.0</c:v>
                </c:pt>
                <c:pt idx="2">
                  <c:v>60.0</c:v>
                </c:pt>
                <c:pt idx="3">
                  <c:v>60.00000000000001</c:v>
                </c:pt>
                <c:pt idx="4">
                  <c:v>65.99999999999997</c:v>
                </c:pt>
                <c:pt idx="5">
                  <c:v>70.00000000000003</c:v>
                </c:pt>
                <c:pt idx="6">
                  <c:v>71.99999999999995</c:v>
                </c:pt>
                <c:pt idx="7">
                  <c:v>73.99999999999998</c:v>
                </c:pt>
                <c:pt idx="8">
                  <c:v>78.00000000000004</c:v>
                </c:pt>
                <c:pt idx="9">
                  <c:v>81.99999999999995</c:v>
                </c:pt>
                <c:pt idx="10">
                  <c:v>86.00000000000008</c:v>
                </c:pt>
                <c:pt idx="11">
                  <c:v>85.99999999999994</c:v>
                </c:pt>
                <c:pt idx="12">
                  <c:v>90.0</c:v>
                </c:pt>
                <c:pt idx="13">
                  <c:v>94.00000000000005</c:v>
                </c:pt>
                <c:pt idx="14">
                  <c:v>104</c:v>
                </c:pt>
                <c:pt idx="15">
                  <c:v>100.0</c:v>
                </c:pt>
                <c:pt idx="16">
                  <c:v>102.0</c:v>
                </c:pt>
                <c:pt idx="17">
                  <c:v>105.9999999999999</c:v>
                </c:pt>
                <c:pt idx="18">
                  <c:v>108.0000000000001</c:v>
                </c:pt>
                <c:pt idx="19">
                  <c:v>107.9999999999998</c:v>
                </c:pt>
                <c:pt idx="20">
                  <c:v>116.0000000000002</c:v>
                </c:pt>
                <c:pt idx="21">
                  <c:v>113.9999999999998</c:v>
                </c:pt>
                <c:pt idx="22">
                  <c:v>128.0000000000001</c:v>
                </c:pt>
                <c:pt idx="23">
                  <c:v>121.9999999999999</c:v>
                </c:pt>
                <c:pt idx="24">
                  <c:v>128.0000000000001</c:v>
                </c:pt>
                <c:pt idx="25">
                  <c:v>128.0000000000001</c:v>
                </c:pt>
                <c:pt idx="26">
                  <c:v>135.9999999999999</c:v>
                </c:pt>
                <c:pt idx="27">
                  <c:v>135.9999999999999</c:v>
                </c:pt>
                <c:pt idx="28">
                  <c:v>141.9999999999999</c:v>
                </c:pt>
                <c:pt idx="29">
                  <c:v>144.0000000000003</c:v>
                </c:pt>
                <c:pt idx="30">
                  <c:v>143.9999999999998</c:v>
                </c:pt>
                <c:pt idx="31">
                  <c:v>158.0000000000001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500824"/>
        <c:axId val="2080488680"/>
      </c:scatterChart>
      <c:valAx>
        <c:axId val="2080500824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</c:title>
        <c:numFmt formatCode="??/40" sourceLinked="1"/>
        <c:majorTickMark val="out"/>
        <c:minorTickMark val="none"/>
        <c:tickLblPos val="nextTo"/>
        <c:crossAx val="2080488680"/>
        <c:crosses val="autoZero"/>
        <c:crossBetween val="midCat"/>
      </c:valAx>
      <c:valAx>
        <c:axId val="2080488680"/>
        <c:scaling>
          <c:orientation val="minMax"/>
          <c:max val="160.0"/>
          <c:min val="5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Velocity (cm/s)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0500824"/>
        <c:crosses val="autoZero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Accelerated</a:t>
            </a:r>
            <a:r>
              <a:rPr lang="en-US" baseline="0"/>
              <a:t> Anarchy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39651972612098"/>
          <c:y val="0.157422310246884"/>
          <c:w val="0.867398245689831"/>
          <c:h val="0.773532816837815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diamond"/>
            <c:size val="7"/>
          </c:marker>
          <c:trendline>
            <c:trendlineType val="linear"/>
            <c:dispRSqr val="1"/>
            <c:dispEq val="1"/>
            <c:trendlineLbl>
              <c:layout>
                <c:manualLayout>
                  <c:x val="-0.639617658476757"/>
                  <c:y val="-0.29494583375353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100" baseline="0"/>
                      <a:t>y = 90.323x + 98.065
R² = 0.01346</a:t>
                    </a:r>
                    <a:endParaRPr lang="en-US" sz="1100"/>
                  </a:p>
                </c:rich>
              </c:tx>
              <c:numFmt formatCode="General" sourceLinked="0"/>
            </c:trendlineLbl>
          </c:trendline>
          <c:xVal>
            <c:numRef>
              <c:f>Sheet1!$A$3:$A$33</c:f>
              <c:numCache>
                <c:formatCode>??/40</c:formatCode>
                <c:ptCount val="31"/>
                <c:pt idx="0">
                  <c:v>0.025</c:v>
                </c:pt>
                <c:pt idx="1">
                  <c:v>0.05</c:v>
                </c:pt>
                <c:pt idx="2">
                  <c:v>0.075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</c:v>
                </c:pt>
                <c:pt idx="7">
                  <c:v>0.2</c:v>
                </c:pt>
                <c:pt idx="8">
                  <c:v>0.225</c:v>
                </c:pt>
                <c:pt idx="9">
                  <c:v>0.25</c:v>
                </c:pt>
                <c:pt idx="10">
                  <c:v>0.275</c:v>
                </c:pt>
                <c:pt idx="11">
                  <c:v>0.3</c:v>
                </c:pt>
                <c:pt idx="12">
                  <c:v>0.325</c:v>
                </c:pt>
                <c:pt idx="13">
                  <c:v>0.35</c:v>
                </c:pt>
                <c:pt idx="14">
                  <c:v>0.375</c:v>
                </c:pt>
                <c:pt idx="15">
                  <c:v>0.4</c:v>
                </c:pt>
                <c:pt idx="16">
                  <c:v>0.425</c:v>
                </c:pt>
                <c:pt idx="17">
                  <c:v>0.45</c:v>
                </c:pt>
                <c:pt idx="18">
                  <c:v>0.475</c:v>
                </c:pt>
                <c:pt idx="19">
                  <c:v>0.5</c:v>
                </c:pt>
                <c:pt idx="20">
                  <c:v>0.525</c:v>
                </c:pt>
                <c:pt idx="21">
                  <c:v>0.55</c:v>
                </c:pt>
                <c:pt idx="22">
                  <c:v>0.575</c:v>
                </c:pt>
                <c:pt idx="23">
                  <c:v>0.6</c:v>
                </c:pt>
                <c:pt idx="24">
                  <c:v>0.625</c:v>
                </c:pt>
                <c:pt idx="25">
                  <c:v>0.65</c:v>
                </c:pt>
                <c:pt idx="26">
                  <c:v>0.675</c:v>
                </c:pt>
                <c:pt idx="27">
                  <c:v>0.7</c:v>
                </c:pt>
                <c:pt idx="28">
                  <c:v>0.725</c:v>
                </c:pt>
                <c:pt idx="29">
                  <c:v>0.75</c:v>
                </c:pt>
                <c:pt idx="30">
                  <c:v>0.775</c:v>
                </c:pt>
              </c:numCache>
            </c:numRef>
          </c:xVal>
          <c:yVal>
            <c:numRef>
              <c:f>Sheet1!$D$3:$D$33</c:f>
              <c:numCache>
                <c:formatCode>General</c:formatCode>
                <c:ptCount val="31"/>
                <c:pt idx="0">
                  <c:v>80.0</c:v>
                </c:pt>
                <c:pt idx="1">
                  <c:v>160.0</c:v>
                </c:pt>
                <c:pt idx="2">
                  <c:v>0.0</c:v>
                </c:pt>
                <c:pt idx="3">
                  <c:v>239.9999999999983</c:v>
                </c:pt>
                <c:pt idx="4">
                  <c:v>160.0000000000023</c:v>
                </c:pt>
                <c:pt idx="5">
                  <c:v>79.99999999999715</c:v>
                </c:pt>
                <c:pt idx="6">
                  <c:v>80.00000000000114</c:v>
                </c:pt>
                <c:pt idx="7">
                  <c:v>160.0000000000023</c:v>
                </c:pt>
                <c:pt idx="8">
                  <c:v>159.9999999999966</c:v>
                </c:pt>
                <c:pt idx="9">
                  <c:v>160.0000000000051</c:v>
                </c:pt>
                <c:pt idx="10">
                  <c:v>0.0</c:v>
                </c:pt>
                <c:pt idx="11">
                  <c:v>160.0000000000023</c:v>
                </c:pt>
                <c:pt idx="12">
                  <c:v>160.0000000000023</c:v>
                </c:pt>
                <c:pt idx="13">
                  <c:v>399.9999999999943</c:v>
                </c:pt>
                <c:pt idx="14">
                  <c:v>-159.9999999999966</c:v>
                </c:pt>
                <c:pt idx="15">
                  <c:v>80.00000000000114</c:v>
                </c:pt>
                <c:pt idx="16">
                  <c:v>159.9999999999966</c:v>
                </c:pt>
                <c:pt idx="17">
                  <c:v>80.00000000000682</c:v>
                </c:pt>
                <c:pt idx="18">
                  <c:v>0.0</c:v>
                </c:pt>
                <c:pt idx="19">
                  <c:v>320.000000000016</c:v>
                </c:pt>
                <c:pt idx="20">
                  <c:v>-80.00000000001818</c:v>
                </c:pt>
                <c:pt idx="21">
                  <c:v>560.0000000000136</c:v>
                </c:pt>
                <c:pt idx="22">
                  <c:v>-240.0000000000091</c:v>
                </c:pt>
                <c:pt idx="23">
                  <c:v>240.0000000000091</c:v>
                </c:pt>
                <c:pt idx="24">
                  <c:v>0.0</c:v>
                </c:pt>
                <c:pt idx="25">
                  <c:v>319.9999999999932</c:v>
                </c:pt>
                <c:pt idx="26">
                  <c:v>0.0</c:v>
                </c:pt>
                <c:pt idx="27">
                  <c:v>239.9999999999977</c:v>
                </c:pt>
                <c:pt idx="28">
                  <c:v>80.00000000001818</c:v>
                </c:pt>
                <c:pt idx="29">
                  <c:v>0.0</c:v>
                </c:pt>
                <c:pt idx="30">
                  <c:v>560.0000000000136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393496"/>
        <c:axId val="2080398968"/>
      </c:scatterChart>
      <c:valAx>
        <c:axId val="2080393496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66896339297176"/>
              <c:y val="0.9309551270847"/>
            </c:manualLayout>
          </c:layout>
          <c:overlay val="0"/>
        </c:title>
        <c:numFmt formatCode="??/40" sourceLinked="1"/>
        <c:majorTickMark val="out"/>
        <c:minorTickMark val="none"/>
        <c:tickLblPos val="nextTo"/>
        <c:crossAx val="2080398968"/>
        <c:crosses val="autoZero"/>
        <c:crossBetween val="midCat"/>
      </c:valAx>
      <c:valAx>
        <c:axId val="2080398968"/>
        <c:scaling>
          <c:orientation val="minMax"/>
          <c:max val="6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Acceleration (cm/s²)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394736883002163"/>
              <c:y val="0.3864645409725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0393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Velocity Variance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Velocity [V] (cm/s)</c:v>
                </c:pt>
              </c:strCache>
            </c:strRef>
          </c:tx>
          <c:spPr>
            <a:ln w="47625">
              <a:noFill/>
            </a:ln>
          </c:spPr>
          <c:marker>
            <c:symbol val="diamond"/>
            <c:size val="7"/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527763469020673"/>
                  <c:y val="-0.012428073746428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100" baseline="0"/>
                      <a:t>y = 8.9357x</a:t>
                    </a:r>
                    <a:r>
                      <a:rPr lang="en-US" sz="1100" baseline="30000"/>
                      <a:t>2</a:t>
                    </a:r>
                    <a:r>
                      <a:rPr lang="en-US" sz="1100" baseline="0"/>
                      <a:t> + 118.31x + 52.397
R² = 0.99103</a:t>
                    </a:r>
                    <a:endParaRPr lang="en-US" sz="1100"/>
                  </a:p>
                </c:rich>
              </c:tx>
              <c:numFmt formatCode="General" sourceLinked="0"/>
            </c:trendlineLbl>
          </c:trendline>
          <c:xVal>
            <c:numRef>
              <c:f>Sheet1!$H$2:$H$33</c:f>
              <c:numCache>
                <c:formatCode>??/80</c:formatCode>
                <c:ptCount val="32"/>
                <c:pt idx="0">
                  <c:v>0.0125</c:v>
                </c:pt>
                <c:pt idx="1">
                  <c:v>0.0375</c:v>
                </c:pt>
                <c:pt idx="2">
                  <c:v>0.0625</c:v>
                </c:pt>
                <c:pt idx="3">
                  <c:v>0.0875</c:v>
                </c:pt>
                <c:pt idx="4">
                  <c:v>0.1125</c:v>
                </c:pt>
                <c:pt idx="5">
                  <c:v>0.1375</c:v>
                </c:pt>
                <c:pt idx="6">
                  <c:v>0.1625</c:v>
                </c:pt>
                <c:pt idx="7">
                  <c:v>0.1875</c:v>
                </c:pt>
                <c:pt idx="8">
                  <c:v>0.2125</c:v>
                </c:pt>
                <c:pt idx="9">
                  <c:v>0.2375</c:v>
                </c:pt>
                <c:pt idx="10">
                  <c:v>0.2625</c:v>
                </c:pt>
                <c:pt idx="11">
                  <c:v>0.2875</c:v>
                </c:pt>
                <c:pt idx="12">
                  <c:v>0.3125</c:v>
                </c:pt>
                <c:pt idx="13">
                  <c:v>0.3375</c:v>
                </c:pt>
                <c:pt idx="14">
                  <c:v>0.3625</c:v>
                </c:pt>
                <c:pt idx="15">
                  <c:v>0.3875</c:v>
                </c:pt>
                <c:pt idx="16">
                  <c:v>0.4125</c:v>
                </c:pt>
                <c:pt idx="17">
                  <c:v>0.4375</c:v>
                </c:pt>
                <c:pt idx="18">
                  <c:v>0.4625</c:v>
                </c:pt>
                <c:pt idx="19">
                  <c:v>0.4875</c:v>
                </c:pt>
                <c:pt idx="20">
                  <c:v>0.5125</c:v>
                </c:pt>
                <c:pt idx="21">
                  <c:v>0.5375</c:v>
                </c:pt>
                <c:pt idx="22">
                  <c:v>0.5625</c:v>
                </c:pt>
                <c:pt idx="23">
                  <c:v>0.5875</c:v>
                </c:pt>
                <c:pt idx="24">
                  <c:v>0.6125</c:v>
                </c:pt>
                <c:pt idx="25">
                  <c:v>0.6375</c:v>
                </c:pt>
                <c:pt idx="26">
                  <c:v>0.6625</c:v>
                </c:pt>
                <c:pt idx="27">
                  <c:v>0.6875</c:v>
                </c:pt>
                <c:pt idx="28">
                  <c:v>0.7125</c:v>
                </c:pt>
                <c:pt idx="29">
                  <c:v>0.7375</c:v>
                </c:pt>
                <c:pt idx="30">
                  <c:v>0.7625</c:v>
                </c:pt>
                <c:pt idx="31">
                  <c:v>0.7875</c:v>
                </c:pt>
              </c:numCache>
            </c:numRef>
          </c:xVal>
          <c:yVal>
            <c:numRef>
              <c:f>Sheet1!$I$2:$I$33</c:f>
              <c:numCache>
                <c:formatCode>General</c:formatCode>
                <c:ptCount val="32"/>
                <c:pt idx="0">
                  <c:v>54.0</c:v>
                </c:pt>
                <c:pt idx="1">
                  <c:v>56.0</c:v>
                </c:pt>
                <c:pt idx="2">
                  <c:v>60.0</c:v>
                </c:pt>
                <c:pt idx="3">
                  <c:v>60.00000000000001</c:v>
                </c:pt>
                <c:pt idx="4">
                  <c:v>65.99999999999997</c:v>
                </c:pt>
                <c:pt idx="5">
                  <c:v>70.00000000000003</c:v>
                </c:pt>
                <c:pt idx="6">
                  <c:v>71.99999999999995</c:v>
                </c:pt>
                <c:pt idx="7">
                  <c:v>73.99999999999998</c:v>
                </c:pt>
                <c:pt idx="8">
                  <c:v>78.00000000000004</c:v>
                </c:pt>
                <c:pt idx="9">
                  <c:v>81.99999999999995</c:v>
                </c:pt>
                <c:pt idx="10">
                  <c:v>86.00000000000008</c:v>
                </c:pt>
                <c:pt idx="11">
                  <c:v>85.99999999999994</c:v>
                </c:pt>
                <c:pt idx="12">
                  <c:v>90.0</c:v>
                </c:pt>
                <c:pt idx="13">
                  <c:v>94.00000000000005</c:v>
                </c:pt>
                <c:pt idx="14">
                  <c:v>104</c:v>
                </c:pt>
                <c:pt idx="15">
                  <c:v>100.0</c:v>
                </c:pt>
                <c:pt idx="16">
                  <c:v>102.0</c:v>
                </c:pt>
                <c:pt idx="17">
                  <c:v>105.9999999999999</c:v>
                </c:pt>
                <c:pt idx="18">
                  <c:v>108.0000000000001</c:v>
                </c:pt>
                <c:pt idx="19">
                  <c:v>107.9999999999998</c:v>
                </c:pt>
                <c:pt idx="20">
                  <c:v>116.0000000000002</c:v>
                </c:pt>
                <c:pt idx="21">
                  <c:v>113.9999999999998</c:v>
                </c:pt>
                <c:pt idx="22">
                  <c:v>128.0000000000001</c:v>
                </c:pt>
                <c:pt idx="23">
                  <c:v>121.9999999999999</c:v>
                </c:pt>
                <c:pt idx="24">
                  <c:v>128.0000000000001</c:v>
                </c:pt>
                <c:pt idx="25">
                  <c:v>128.0000000000001</c:v>
                </c:pt>
                <c:pt idx="26">
                  <c:v>135.9999999999999</c:v>
                </c:pt>
                <c:pt idx="27">
                  <c:v>135.9999999999999</c:v>
                </c:pt>
                <c:pt idx="28">
                  <c:v>141.9999999999999</c:v>
                </c:pt>
                <c:pt idx="29">
                  <c:v>144.0000000000003</c:v>
                </c:pt>
                <c:pt idx="30">
                  <c:v>143.9999999999998</c:v>
                </c:pt>
                <c:pt idx="31">
                  <c:v>158.0000000000001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431640"/>
        <c:axId val="2080434408"/>
      </c:scatterChart>
      <c:valAx>
        <c:axId val="2080431640"/>
        <c:scaling>
          <c:orientation val="minMax"/>
          <c:max val="0.8"/>
        </c:scaling>
        <c:delete val="0"/>
        <c:axPos val="b"/>
        <c:numFmt formatCode="??/80" sourceLinked="1"/>
        <c:majorTickMark val="out"/>
        <c:minorTickMark val="none"/>
        <c:tickLblPos val="nextTo"/>
        <c:crossAx val="2080434408"/>
        <c:crosses val="autoZero"/>
        <c:crossBetween val="midCat"/>
      </c:valAx>
      <c:valAx>
        <c:axId val="2080434408"/>
        <c:scaling>
          <c:orientation val="minMax"/>
          <c:max val="160.0"/>
          <c:min val="5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0431640"/>
        <c:crosses val="autoZero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33870</xdr:rowOff>
    </xdr:from>
    <xdr:to>
      <xdr:col>6</xdr:col>
      <xdr:colOff>486833</xdr:colOff>
      <xdr:row>55</xdr:row>
      <xdr:rowOff>46570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57</xdr:row>
      <xdr:rowOff>4233</xdr:rowOff>
    </xdr:from>
    <xdr:to>
      <xdr:col>6</xdr:col>
      <xdr:colOff>457199</xdr:colOff>
      <xdr:row>76</xdr:row>
      <xdr:rowOff>8467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12699</xdr:rowOff>
    </xdr:from>
    <xdr:to>
      <xdr:col>6</xdr:col>
      <xdr:colOff>431799</xdr:colOff>
      <xdr:row>96</xdr:row>
      <xdr:rowOff>186266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8467</xdr:colOff>
      <xdr:row>57</xdr:row>
      <xdr:rowOff>12699</xdr:rowOff>
    </xdr:from>
    <xdr:to>
      <xdr:col>14</xdr:col>
      <xdr:colOff>16933</xdr:colOff>
      <xdr:row>75</xdr:row>
      <xdr:rowOff>186267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showRuler="0" topLeftCell="A66" zoomScale="150" zoomScaleNormal="150" zoomScalePageLayoutView="150" workbookViewId="0">
      <selection activeCell="I1" sqref="I1:I1048576"/>
    </sheetView>
  </sheetViews>
  <sheetFormatPr baseColWidth="10" defaultRowHeight="15" x14ac:dyDescent="0"/>
  <cols>
    <col min="1" max="1" width="10.83203125" style="1"/>
    <col min="2" max="2" width="15.83203125" customWidth="1"/>
    <col min="3" max="3" width="12.83203125" customWidth="1"/>
    <col min="4" max="4" width="17.33203125" customWidth="1"/>
    <col min="9" max="9" width="15.83203125" customWidth="1"/>
  </cols>
  <sheetData>
    <row r="1" spans="1:9">
      <c r="A1" s="1" t="s">
        <v>0</v>
      </c>
      <c r="B1" t="s">
        <v>1</v>
      </c>
      <c r="C1" t="s">
        <v>2</v>
      </c>
      <c r="D1" t="s">
        <v>3</v>
      </c>
      <c r="H1" t="s">
        <v>4</v>
      </c>
      <c r="I1" t="s">
        <v>5</v>
      </c>
    </row>
    <row r="2" spans="1:9">
      <c r="A2" s="1">
        <v>0</v>
      </c>
      <c r="B2" s="2">
        <v>-0.6</v>
      </c>
      <c r="C2">
        <f>(B3-B2)*40</f>
        <v>54</v>
      </c>
      <c r="H2" s="3">
        <f>(A3-A2)/2</f>
        <v>1.2500000000000001E-2</v>
      </c>
      <c r="I2">
        <f>(B3-B2)*40</f>
        <v>54</v>
      </c>
    </row>
    <row r="3" spans="1:9">
      <c r="A3" s="1">
        <v>2.5000000000000001E-2</v>
      </c>
      <c r="B3" s="2">
        <v>0.75</v>
      </c>
      <c r="C3">
        <f>(B4-B3)*40</f>
        <v>56</v>
      </c>
      <c r="D3">
        <f>(C3-C2)*40</f>
        <v>80</v>
      </c>
      <c r="H3" s="3">
        <f>H2+0.025</f>
        <v>3.7500000000000006E-2</v>
      </c>
      <c r="I3">
        <f t="shared" ref="I3:I33" si="0">(B4-B3)*40</f>
        <v>56</v>
      </c>
    </row>
    <row r="4" spans="1:9">
      <c r="A4" s="1">
        <v>0.05</v>
      </c>
      <c r="B4" s="2">
        <v>2.15</v>
      </c>
      <c r="C4">
        <f>(B5-B4)*40</f>
        <v>60</v>
      </c>
      <c r="D4">
        <f>(C4-C3)*40</f>
        <v>160</v>
      </c>
      <c r="H4" s="3">
        <f t="shared" ref="H4:H33" si="1">H3+0.025</f>
        <v>6.25E-2</v>
      </c>
      <c r="I4">
        <f t="shared" si="0"/>
        <v>60</v>
      </c>
    </row>
    <row r="5" spans="1:9">
      <c r="A5" s="1">
        <v>7.4999999999999997E-2</v>
      </c>
      <c r="B5" s="2">
        <v>3.65</v>
      </c>
      <c r="C5">
        <f>(B6-B5)*40</f>
        <v>60.000000000000014</v>
      </c>
      <c r="D5">
        <v>0</v>
      </c>
      <c r="H5" s="3">
        <f t="shared" si="1"/>
        <v>8.7499999999999994E-2</v>
      </c>
      <c r="I5">
        <f t="shared" si="0"/>
        <v>60.000000000000014</v>
      </c>
    </row>
    <row r="6" spans="1:9">
      <c r="A6" s="1">
        <v>0.1</v>
      </c>
      <c r="B6" s="2">
        <v>5.15</v>
      </c>
      <c r="C6">
        <f t="shared" ref="C6:C33" si="2">(B7-B6)*40</f>
        <v>65.999999999999972</v>
      </c>
      <c r="D6">
        <f t="shared" ref="D6:D12" si="3">(C6-C5)*40</f>
        <v>239.99999999999829</v>
      </c>
      <c r="H6" s="3">
        <f t="shared" si="1"/>
        <v>0.11249999999999999</v>
      </c>
      <c r="I6">
        <f t="shared" si="0"/>
        <v>65.999999999999972</v>
      </c>
    </row>
    <row r="7" spans="1:9">
      <c r="A7" s="1">
        <v>0.125</v>
      </c>
      <c r="B7" s="2">
        <v>6.8</v>
      </c>
      <c r="C7">
        <f t="shared" si="2"/>
        <v>70.000000000000028</v>
      </c>
      <c r="D7">
        <f t="shared" si="3"/>
        <v>160.00000000000227</v>
      </c>
      <c r="H7" s="3">
        <f t="shared" si="1"/>
        <v>0.13749999999999998</v>
      </c>
      <c r="I7">
        <f t="shared" si="0"/>
        <v>70.000000000000028</v>
      </c>
    </row>
    <row r="8" spans="1:9">
      <c r="A8" s="1">
        <v>0.15</v>
      </c>
      <c r="B8" s="2">
        <v>8.5500000000000007</v>
      </c>
      <c r="C8">
        <f t="shared" si="2"/>
        <v>71.999999999999957</v>
      </c>
      <c r="D8">
        <f t="shared" si="3"/>
        <v>79.999999999997158</v>
      </c>
      <c r="H8" s="3">
        <f t="shared" si="1"/>
        <v>0.16249999999999998</v>
      </c>
      <c r="I8">
        <f t="shared" si="0"/>
        <v>71.999999999999957</v>
      </c>
    </row>
    <row r="9" spans="1:9">
      <c r="A9" s="1">
        <v>0.17499999999999999</v>
      </c>
      <c r="B9" s="2">
        <v>10.35</v>
      </c>
      <c r="C9">
        <f t="shared" si="2"/>
        <v>73.999999999999986</v>
      </c>
      <c r="D9">
        <f t="shared" si="3"/>
        <v>80.000000000001137</v>
      </c>
      <c r="H9" s="3">
        <f t="shared" si="1"/>
        <v>0.18749999999999997</v>
      </c>
      <c r="I9">
        <f t="shared" si="0"/>
        <v>73.999999999999986</v>
      </c>
    </row>
    <row r="10" spans="1:9">
      <c r="A10" s="1">
        <v>0.2</v>
      </c>
      <c r="B10" s="2">
        <v>12.2</v>
      </c>
      <c r="C10">
        <f t="shared" si="2"/>
        <v>78.000000000000043</v>
      </c>
      <c r="D10">
        <f t="shared" si="3"/>
        <v>160.00000000000227</v>
      </c>
      <c r="H10" s="3">
        <f t="shared" si="1"/>
        <v>0.21249999999999997</v>
      </c>
      <c r="I10">
        <f t="shared" si="0"/>
        <v>78.000000000000043</v>
      </c>
    </row>
    <row r="11" spans="1:9">
      <c r="A11" s="1">
        <v>0.22500000000000001</v>
      </c>
      <c r="B11" s="2">
        <v>14.15</v>
      </c>
      <c r="C11">
        <f t="shared" si="2"/>
        <v>81.999999999999957</v>
      </c>
      <c r="D11">
        <f t="shared" si="3"/>
        <v>159.99999999999659</v>
      </c>
      <c r="H11" s="3">
        <f t="shared" si="1"/>
        <v>0.23749999999999996</v>
      </c>
      <c r="I11">
        <f t="shared" si="0"/>
        <v>81.999999999999957</v>
      </c>
    </row>
    <row r="12" spans="1:9">
      <c r="A12" s="1">
        <v>0.25</v>
      </c>
      <c r="B12" s="2">
        <v>16.2</v>
      </c>
      <c r="C12">
        <f t="shared" si="2"/>
        <v>86.000000000000085</v>
      </c>
      <c r="D12">
        <f t="shared" si="3"/>
        <v>160.00000000000512</v>
      </c>
      <c r="H12" s="3">
        <f t="shared" si="1"/>
        <v>0.26249999999999996</v>
      </c>
      <c r="I12">
        <f t="shared" si="0"/>
        <v>86.000000000000085</v>
      </c>
    </row>
    <row r="13" spans="1:9">
      <c r="A13" s="1">
        <v>0.27500000000000002</v>
      </c>
      <c r="B13" s="2">
        <v>18.350000000000001</v>
      </c>
      <c r="C13">
        <f t="shared" si="2"/>
        <v>85.999999999999943</v>
      </c>
      <c r="D13">
        <v>0</v>
      </c>
      <c r="H13" s="3">
        <f t="shared" si="1"/>
        <v>0.28749999999999998</v>
      </c>
      <c r="I13">
        <f t="shared" si="0"/>
        <v>85.999999999999943</v>
      </c>
    </row>
    <row r="14" spans="1:9">
      <c r="A14" s="1">
        <v>0.3</v>
      </c>
      <c r="B14" s="2">
        <v>20.5</v>
      </c>
      <c r="C14">
        <f t="shared" si="2"/>
        <v>90</v>
      </c>
      <c r="D14">
        <f t="shared" ref="D14:D20" si="4">(C14-C13)*40</f>
        <v>160.00000000000227</v>
      </c>
      <c r="H14" s="3">
        <f t="shared" si="1"/>
        <v>0.3125</v>
      </c>
      <c r="I14">
        <f t="shared" si="0"/>
        <v>90</v>
      </c>
    </row>
    <row r="15" spans="1:9">
      <c r="A15" s="1">
        <v>0.32500000000000001</v>
      </c>
      <c r="B15" s="2">
        <v>22.75</v>
      </c>
      <c r="C15">
        <f t="shared" si="2"/>
        <v>94.000000000000057</v>
      </c>
      <c r="D15">
        <f t="shared" si="4"/>
        <v>160.00000000000227</v>
      </c>
      <c r="H15" s="3">
        <f t="shared" si="1"/>
        <v>0.33750000000000002</v>
      </c>
      <c r="I15">
        <f t="shared" si="0"/>
        <v>94.000000000000057</v>
      </c>
    </row>
    <row r="16" spans="1:9">
      <c r="A16" s="1">
        <v>0.35</v>
      </c>
      <c r="B16" s="2">
        <v>25.1</v>
      </c>
      <c r="C16">
        <f t="shared" si="2"/>
        <v>103.99999999999991</v>
      </c>
      <c r="D16">
        <f t="shared" si="4"/>
        <v>399.99999999999432</v>
      </c>
      <c r="H16" s="3">
        <f t="shared" si="1"/>
        <v>0.36250000000000004</v>
      </c>
      <c r="I16">
        <f t="shared" si="0"/>
        <v>103.99999999999991</v>
      </c>
    </row>
    <row r="17" spans="1:9">
      <c r="A17" s="1">
        <v>0.375</v>
      </c>
      <c r="B17" s="2">
        <v>27.7</v>
      </c>
      <c r="C17">
        <f t="shared" si="2"/>
        <v>100</v>
      </c>
      <c r="D17">
        <f t="shared" si="4"/>
        <v>-159.99999999999659</v>
      </c>
      <c r="H17" s="3">
        <f t="shared" si="1"/>
        <v>0.38750000000000007</v>
      </c>
      <c r="I17">
        <f t="shared" si="0"/>
        <v>100</v>
      </c>
    </row>
    <row r="18" spans="1:9">
      <c r="A18" s="1">
        <v>0.4</v>
      </c>
      <c r="B18" s="2">
        <v>30.2</v>
      </c>
      <c r="C18">
        <f t="shared" si="2"/>
        <v>102.00000000000003</v>
      </c>
      <c r="D18">
        <f t="shared" si="4"/>
        <v>80.000000000001137</v>
      </c>
      <c r="H18" s="3">
        <f t="shared" si="1"/>
        <v>0.41250000000000009</v>
      </c>
      <c r="I18">
        <f t="shared" si="0"/>
        <v>102.00000000000003</v>
      </c>
    </row>
    <row r="19" spans="1:9">
      <c r="A19" s="1">
        <v>0.42499999999999999</v>
      </c>
      <c r="B19" s="2">
        <v>32.75</v>
      </c>
      <c r="C19">
        <f t="shared" si="2"/>
        <v>105.99999999999994</v>
      </c>
      <c r="D19">
        <f t="shared" si="4"/>
        <v>159.99999999999659</v>
      </c>
      <c r="H19" s="3">
        <f t="shared" si="1"/>
        <v>0.43750000000000011</v>
      </c>
      <c r="I19">
        <f t="shared" si="0"/>
        <v>105.99999999999994</v>
      </c>
    </row>
    <row r="20" spans="1:9">
      <c r="A20" s="1">
        <v>0.45</v>
      </c>
      <c r="B20" s="2">
        <v>35.4</v>
      </c>
      <c r="C20">
        <f t="shared" si="2"/>
        <v>108.00000000000011</v>
      </c>
      <c r="D20">
        <f t="shared" si="4"/>
        <v>80.000000000006821</v>
      </c>
      <c r="H20" s="3">
        <f t="shared" si="1"/>
        <v>0.46250000000000013</v>
      </c>
      <c r="I20">
        <f t="shared" si="0"/>
        <v>108.00000000000011</v>
      </c>
    </row>
    <row r="21" spans="1:9">
      <c r="A21" s="1">
        <v>0.47499999999999998</v>
      </c>
      <c r="B21" s="2">
        <v>38.1</v>
      </c>
      <c r="C21">
        <f t="shared" si="2"/>
        <v>107.99999999999983</v>
      </c>
      <c r="D21">
        <v>0</v>
      </c>
      <c r="H21" s="3">
        <f t="shared" si="1"/>
        <v>0.48750000000000016</v>
      </c>
      <c r="I21">
        <f t="shared" si="0"/>
        <v>107.99999999999983</v>
      </c>
    </row>
    <row r="22" spans="1:9">
      <c r="A22" s="1">
        <v>0.5</v>
      </c>
      <c r="B22" s="2">
        <v>40.799999999999997</v>
      </c>
      <c r="C22">
        <f t="shared" si="2"/>
        <v>116.00000000000023</v>
      </c>
      <c r="D22">
        <f t="shared" ref="D22:D31" si="5">(C22-C21)*40</f>
        <v>320.00000000001592</v>
      </c>
      <c r="H22" s="3">
        <f t="shared" si="1"/>
        <v>0.51250000000000018</v>
      </c>
      <c r="I22">
        <f t="shared" si="0"/>
        <v>116.00000000000023</v>
      </c>
    </row>
    <row r="23" spans="1:9">
      <c r="A23" s="1">
        <v>0.52500000000000002</v>
      </c>
      <c r="B23" s="2">
        <v>43.7</v>
      </c>
      <c r="C23">
        <f t="shared" si="2"/>
        <v>113.99999999999977</v>
      </c>
      <c r="D23">
        <f t="shared" si="5"/>
        <v>-80.00000000001819</v>
      </c>
      <c r="H23" s="3">
        <f t="shared" si="1"/>
        <v>0.5375000000000002</v>
      </c>
      <c r="I23">
        <f t="shared" si="0"/>
        <v>113.99999999999977</v>
      </c>
    </row>
    <row r="24" spans="1:9">
      <c r="A24" s="1">
        <v>0.55000000000000004</v>
      </c>
      <c r="B24" s="2">
        <v>46.55</v>
      </c>
      <c r="C24">
        <f t="shared" si="2"/>
        <v>128.00000000000011</v>
      </c>
      <c r="D24">
        <f t="shared" si="5"/>
        <v>560.00000000001364</v>
      </c>
      <c r="H24" s="3">
        <f t="shared" si="1"/>
        <v>0.56250000000000022</v>
      </c>
      <c r="I24">
        <f t="shared" si="0"/>
        <v>128.00000000000011</v>
      </c>
    </row>
    <row r="25" spans="1:9">
      <c r="A25" s="1">
        <v>0.57499999999999996</v>
      </c>
      <c r="B25" s="2">
        <v>49.75</v>
      </c>
      <c r="C25">
        <f t="shared" si="2"/>
        <v>121.99999999999989</v>
      </c>
      <c r="D25">
        <f t="shared" si="5"/>
        <v>-240.00000000000909</v>
      </c>
      <c r="H25" s="3">
        <f t="shared" si="1"/>
        <v>0.58750000000000024</v>
      </c>
      <c r="I25">
        <f t="shared" si="0"/>
        <v>121.99999999999989</v>
      </c>
    </row>
    <row r="26" spans="1:9">
      <c r="A26" s="1">
        <v>0.6</v>
      </c>
      <c r="B26" s="2">
        <v>52.8</v>
      </c>
      <c r="C26">
        <f t="shared" si="2"/>
        <v>128.00000000000011</v>
      </c>
      <c r="D26">
        <f t="shared" si="5"/>
        <v>240.00000000000909</v>
      </c>
      <c r="H26" s="3">
        <f t="shared" si="1"/>
        <v>0.61250000000000027</v>
      </c>
      <c r="I26">
        <f t="shared" si="0"/>
        <v>128.00000000000011</v>
      </c>
    </row>
    <row r="27" spans="1:9">
      <c r="A27" s="1">
        <v>0.625</v>
      </c>
      <c r="B27" s="2">
        <v>56</v>
      </c>
      <c r="C27">
        <f t="shared" si="2"/>
        <v>128.00000000000011</v>
      </c>
      <c r="D27">
        <f t="shared" si="5"/>
        <v>0</v>
      </c>
      <c r="H27" s="3">
        <f t="shared" si="1"/>
        <v>0.63750000000000029</v>
      </c>
      <c r="I27">
        <f t="shared" si="0"/>
        <v>128.00000000000011</v>
      </c>
    </row>
    <row r="28" spans="1:9">
      <c r="A28" s="1">
        <v>0.65</v>
      </c>
      <c r="B28" s="2">
        <v>59.2</v>
      </c>
      <c r="C28">
        <f t="shared" si="2"/>
        <v>135.99999999999994</v>
      </c>
      <c r="D28">
        <f t="shared" si="5"/>
        <v>319.99999999999318</v>
      </c>
      <c r="H28" s="3">
        <f t="shared" si="1"/>
        <v>0.66250000000000031</v>
      </c>
      <c r="I28">
        <f t="shared" si="0"/>
        <v>135.99999999999994</v>
      </c>
    </row>
    <row r="29" spans="1:9">
      <c r="A29" s="1">
        <v>0.67500000000000004</v>
      </c>
      <c r="B29" s="2">
        <v>62.6</v>
      </c>
      <c r="C29">
        <f t="shared" si="2"/>
        <v>135.99999999999994</v>
      </c>
      <c r="D29">
        <f t="shared" si="5"/>
        <v>0</v>
      </c>
      <c r="H29" s="3">
        <f t="shared" si="1"/>
        <v>0.68750000000000033</v>
      </c>
      <c r="I29">
        <f t="shared" si="0"/>
        <v>135.99999999999994</v>
      </c>
    </row>
    <row r="30" spans="1:9">
      <c r="A30" s="1">
        <v>0.7</v>
      </c>
      <c r="B30" s="2">
        <v>66</v>
      </c>
      <c r="C30">
        <f t="shared" si="2"/>
        <v>141.99999999999989</v>
      </c>
      <c r="D30">
        <f t="shared" si="5"/>
        <v>239.99999999999773</v>
      </c>
      <c r="H30" s="3">
        <f t="shared" si="1"/>
        <v>0.71250000000000036</v>
      </c>
      <c r="I30">
        <f t="shared" si="0"/>
        <v>141.99999999999989</v>
      </c>
    </row>
    <row r="31" spans="1:9">
      <c r="A31" s="1">
        <v>0.72499999999999998</v>
      </c>
      <c r="B31" s="2">
        <v>69.55</v>
      </c>
      <c r="C31">
        <f t="shared" si="2"/>
        <v>144.00000000000034</v>
      </c>
      <c r="D31">
        <f t="shared" si="5"/>
        <v>80.00000000001819</v>
      </c>
      <c r="H31" s="3">
        <f t="shared" si="1"/>
        <v>0.73750000000000038</v>
      </c>
      <c r="I31">
        <f t="shared" si="0"/>
        <v>144.00000000000034</v>
      </c>
    </row>
    <row r="32" spans="1:9">
      <c r="A32" s="1">
        <v>0.75</v>
      </c>
      <c r="B32" s="2">
        <v>73.150000000000006</v>
      </c>
      <c r="C32">
        <f t="shared" si="2"/>
        <v>143.99999999999977</v>
      </c>
      <c r="D32">
        <v>0</v>
      </c>
      <c r="H32" s="3">
        <f t="shared" si="1"/>
        <v>0.7625000000000004</v>
      </c>
      <c r="I32">
        <f t="shared" si="0"/>
        <v>143.99999999999977</v>
      </c>
    </row>
    <row r="33" spans="1:9">
      <c r="A33" s="1">
        <v>0.77500000000000002</v>
      </c>
      <c r="B33" s="2">
        <v>76.75</v>
      </c>
      <c r="C33">
        <f t="shared" si="2"/>
        <v>158.00000000000011</v>
      </c>
      <c r="D33">
        <f>(C33-C32)*40</f>
        <v>560.00000000001364</v>
      </c>
      <c r="H33" s="3">
        <f t="shared" si="1"/>
        <v>0.78750000000000042</v>
      </c>
      <c r="I33">
        <f t="shared" si="0"/>
        <v>158.00000000000011</v>
      </c>
    </row>
    <row r="34" spans="1:9">
      <c r="A34" s="1">
        <v>0.8</v>
      </c>
      <c r="B34" s="2">
        <v>80.7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2014-10-01T13:14:57Z</dcterms:created>
  <dcterms:modified xsi:type="dcterms:W3CDTF">2014-10-09T18:03:41Z</dcterms:modified>
</cp:coreProperties>
</file>